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Cronograma e entregáveis" sheetId="1" state="visible" r:id="rId2"/>
    <sheet name="Equipe executora" sheetId="2" state="visible" r:id="rId3"/>
    <sheet name="Orçamento (Funcap e Inst. Parc)" sheetId="3" state="visible" r:id="rId4"/>
  </sheets>
  <definedNames>
    <definedName function="false" hidden="false" localSheetId="0" name="_Toc96368177" vbProcedure="false">'Cronograma e entregáveis'!$A$20</definedName>
    <definedName function="false" hidden="false" localSheetId="1" name="_Toc96368181" vbProcedure="false">'Equipe executora'!$A$11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<sst xmlns="http://schemas.openxmlformats.org/spreadsheetml/2006/main" count="192" uniqueCount="119">
  <si>
    <t xml:space="preserve">3.3 Cronograma de execução </t>
  </si>
  <si>
    <t xml:space="preserve">Etapas</t>
  </si>
  <si>
    <t xml:space="preserve">Atividades</t>
  </si>
  <si>
    <t xml:space="preserve">Duração (meses)</t>
  </si>
  <si>
    <t xml:space="preserve">Início (MM/AAAA)</t>
  </si>
  <si>
    <t xml:space="preserve">Término (MM/AAAA)</t>
  </si>
  <si>
    <t xml:space="preserve">1.</t>
  </si>
  <si>
    <t xml:space="preserve">1.1.</t>
  </si>
  <si>
    <t xml:space="preserve">1.2.</t>
  </si>
  <si>
    <t xml:space="preserve">1.3.</t>
  </si>
  <si>
    <t xml:space="preserve">1.N.</t>
  </si>
  <si>
    <t xml:space="preserve">2.</t>
  </si>
  <si>
    <t xml:space="preserve">2.1.</t>
  </si>
  <si>
    <t xml:space="preserve">2.2.</t>
  </si>
  <si>
    <t xml:space="preserve">2.3.</t>
  </si>
  <si>
    <t xml:space="preserve">2.N.</t>
  </si>
  <si>
    <t xml:space="preserve">3.</t>
  </si>
  <si>
    <t xml:space="preserve">3.1.</t>
  </si>
  <si>
    <t xml:space="preserve">3.2.</t>
  </si>
  <si>
    <t xml:space="preserve">3.3.</t>
  </si>
  <si>
    <t xml:space="preserve">3.N.</t>
  </si>
  <si>
    <t xml:space="preserve">3.4 Listagem de entregáveis</t>
  </si>
  <si>
    <t xml:space="preserve">Nome da entrega</t>
  </si>
  <si>
    <t xml:space="preserve">Descrição da entrega</t>
  </si>
  <si>
    <t xml:space="preserve">Etapa(s) associada(s)</t>
  </si>
  <si>
    <t xml:space="preserve">Marco de Controle?</t>
  </si>
  <si>
    <t xml:space="preserve">Data (MM/AAAA)</t>
  </si>
  <si>
    <t xml:space="preserve">(Sim ou Não)</t>
  </si>
  <si>
    <t xml:space="preserve">4.2 Bolsistas do projeto a serem remunerados pela FUNCAP</t>
  </si>
  <si>
    <t xml:space="preserve">Nome</t>
  </si>
  <si>
    <t xml:space="preserve">Titulação</t>
  </si>
  <si>
    <t xml:space="preserve">Instituição de Afiliação</t>
  </si>
  <si>
    <t xml:space="preserve">Tipo de Bolsa FUNCAP</t>
  </si>
  <si>
    <t xml:space="preserve">Função no Projeto</t>
  </si>
  <si>
    <t xml:space="preserve">Currículo lattes</t>
  </si>
  <si>
    <t xml:space="preserve">Nome do(a) Coordenador(a)</t>
  </si>
  <si>
    <t xml:space="preserve">Maior título</t>
  </si>
  <si>
    <t xml:space="preserve">Programa de Pós-graduação e/ou IES associado(a)</t>
  </si>
  <si>
    <t xml:space="preserve">Tipo de bolsa, segundo a tabela de bolsas da FUNCAP e a dedicação (parcial ou integral)</t>
  </si>
  <si>
    <t xml:space="preserve">Coordenação</t>
  </si>
  <si>
    <t xml:space="preserve">Link</t>
  </si>
  <si>
    <t xml:space="preserve">Nome de membro da equipe (se houver), ou “a definir”</t>
  </si>
  <si>
    <t xml:space="preserve">4.3 Outros tipos de profissionais a atuarem no projeto com recursos da FUNCAP (se houver)
</t>
  </si>
  <si>
    <t xml:space="preserve">Afiliação</t>
  </si>
  <si>
    <t xml:space="preserve">Tipo de contratação</t>
  </si>
  <si>
    <t xml:space="preserve">Currículo Lattes</t>
  </si>
  <si>
    <t xml:space="preserve">Nome do profissional (se houver), ou “a definir”</t>
  </si>
  <si>
    <t xml:space="preserve">Instituição / empresa / programa de pós-graduação</t>
  </si>
  <si>
    <t xml:space="preserve">Exemplos: terceirizados, celetistas etc.</t>
  </si>
  <si>
    <t xml:space="preserve">4.4 Colaboradores não remunerados pela Funcap (se houver)</t>
  </si>
  <si>
    <t xml:space="preserve">Nome do colaborador (se houver), ou “a definir”</t>
  </si>
  <si>
    <t xml:space="preserve">Grupo de pesquisa, empresa ou IES associado(a)</t>
  </si>
  <si>
    <t xml:space="preserve">Nome do voluntário (se houver), ou “a definir”</t>
  </si>
  <si>
    <t xml:space="preserve">Modelo de Orçamento Detalhado para Propostas de Projetos de Inovação Pública / Programa Cientista Chefe - FUNCAP</t>
  </si>
  <si>
    <t xml:space="preserve">Obs: O modelo de orçamento servirá como base para construção do Plano de Trabalho e facilitará o processo de contratação &amp; pagamento do projeto, após aprovação na FUNCAP</t>
  </si>
  <si>
    <t xml:space="preserve">5.1 Orçamento detalhado dos recursos a serem solicitados à FUNCAP</t>
  </si>
  <si>
    <t xml:space="preserve">Despesas de CUSTEIO</t>
  </si>
  <si>
    <t xml:space="preserve">Item</t>
  </si>
  <si>
    <t xml:space="preserve">Especificação</t>
  </si>
  <si>
    <t xml:space="preserve">Unidade</t>
  </si>
  <si>
    <t xml:space="preserve">Qde.</t>
  </si>
  <si>
    <t xml:space="preserve">Valor Unitário (R$)</t>
  </si>
  <si>
    <t xml:space="preserve">Valor Total FUNCAP (R$)</t>
  </si>
  <si>
    <r>
      <rPr>
        <b val="true"/>
        <sz val="10"/>
        <color rgb="FF000000"/>
        <rFont val="Times New Roman"/>
        <family val="1"/>
      </rPr>
      <t xml:space="preserve">Pessoal e Encargos</t>
    </r>
    <r>
      <rPr>
        <sz val="10"/>
        <color rgb="FF000000"/>
        <rFont val="Times New Roman"/>
        <family val="1"/>
      </rPr>
      <t xml:space="preserve"> (somente em caso de contratação CLT)</t>
    </r>
  </si>
  <si>
    <t xml:space="preserve">1.1</t>
  </si>
  <si>
    <t xml:space="preserve">Texto texto texto (se houver)</t>
  </si>
  <si>
    <t xml:space="preserve">Meses</t>
  </si>
  <si>
    <t xml:space="preserve">1.2</t>
  </si>
  <si>
    <t xml:space="preserve">Texto texto texto (se houver ... incluir)</t>
  </si>
  <si>
    <t xml:space="preserve">Verba</t>
  </si>
  <si>
    <t xml:space="preserve">Diárias – Custeio para Viagens</t>
  </si>
  <si>
    <t xml:space="preserve">2.1</t>
  </si>
  <si>
    <t xml:space="preserve">Internacionais</t>
  </si>
  <si>
    <t xml:space="preserve">Und</t>
  </si>
  <si>
    <t xml:space="preserve">2.2</t>
  </si>
  <si>
    <t xml:space="preserve">Nacionais</t>
  </si>
  <si>
    <t xml:space="preserve">Passagens Rodoviárias/Aéreas</t>
  </si>
  <si>
    <t xml:space="preserve">3.1</t>
  </si>
  <si>
    <t xml:space="preserve">3.2</t>
  </si>
  <si>
    <t xml:space="preserve">Material de Consumo</t>
  </si>
  <si>
    <t xml:space="preserve">4.1</t>
  </si>
  <si>
    <t xml:space="preserve">4.2</t>
  </si>
  <si>
    <t xml:space="preserve">Kg</t>
  </si>
  <si>
    <t xml:space="preserve">Serviços de Terceiros Pessoa Física</t>
  </si>
  <si>
    <t xml:space="preserve">5.1</t>
  </si>
  <si>
    <t xml:space="preserve">Horas</t>
  </si>
  <si>
    <t xml:space="preserve">5.2</t>
  </si>
  <si>
    <t xml:space="preserve">Serviços de Terceiros Pessoa Jurídica</t>
  </si>
  <si>
    <t xml:space="preserve">6.1</t>
  </si>
  <si>
    <t xml:space="preserve">6.2</t>
  </si>
  <si>
    <t xml:space="preserve">SUBTOTAL (ITENS 1 a 6)</t>
  </si>
  <si>
    <t xml:space="preserve">Despesas de BOLSAS</t>
  </si>
  <si>
    <t xml:space="preserve">Bolsas BIT FUNCAP</t>
  </si>
  <si>
    <t xml:space="preserve">7.1</t>
  </si>
  <si>
    <t xml:space="preserve">Bolsa Tipo BIT-PIJ  (tempo parcial) para pesquisador NOME NOME NOME</t>
  </si>
  <si>
    <t xml:space="preserve">7.2</t>
  </si>
  <si>
    <t xml:space="preserve">Bolsa Tipo BIT-PIM 2  (tempo integral) para pesquisador NOME NOME NOME</t>
  </si>
  <si>
    <t xml:space="preserve">7.3</t>
  </si>
  <si>
    <t xml:space="preserve">Bolsa Tipo TEXTO TEXTO para pesquisador (A Definir)</t>
  </si>
  <si>
    <t xml:space="preserve">7.N.</t>
  </si>
  <si>
    <t xml:space="preserve">SUBTOTAL – DESPESAS DE CUSTEIO (ITENS 1 a 7)</t>
  </si>
  <si>
    <t xml:space="preserve">x`</t>
  </si>
  <si>
    <t xml:space="preserve">Despesas de CAPITAL</t>
  </si>
  <si>
    <t xml:space="preserve">Material Permanente</t>
  </si>
  <si>
    <t xml:space="preserve">8.1</t>
  </si>
  <si>
    <t xml:space="preserve">8.2</t>
  </si>
  <si>
    <t xml:space="preserve">Subtotal de despesas de capital (item 8)</t>
  </si>
  <si>
    <t xml:space="preserve">Valor total de recursos solicitados à FUNCAP (custeio, bolsas e capital)</t>
  </si>
  <si>
    <t xml:space="preserve">5.2 Cronograma financeiro anual de recursos a serem solicitados à FUNCAP (por ano)</t>
  </si>
  <si>
    <t xml:space="preserve">Ano</t>
  </si>
  <si>
    <t xml:space="preserve">Despesas de Custeio</t>
  </si>
  <si>
    <t xml:space="preserve">Despesas de Bolsas</t>
  </si>
  <si>
    <t xml:space="preserve">Despesas de Capital</t>
  </si>
  <si>
    <t xml:space="preserve">Total Anual</t>
  </si>
  <si>
    <t xml:space="preserve">202X</t>
  </si>
  <si>
    <t xml:space="preserve">Soma</t>
  </si>
  <si>
    <t xml:space="preserve">5.3 Orçamento consolidado – FUNCAP e instituições parcerias</t>
  </si>
  <si>
    <t xml:space="preserve">Orçamento do projeto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</si>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</sst>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R$ &quot;#,##0.00"/>
    <numFmt numFmtId="166" formatCode="0"/>
    <numFmt numFmtId="167" formatCode="[$R$-416]\ #,##0.00;[RED]\-[$R$-416]\ #,##0.00"/>
  </numFmts>
  <fonts count="15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0"/>
      <charset val="1"/>
    </font>
    <font>
      <b val="true"/>
      <sz val="12"/>
      <color rgb="FF000000"/>
      <name val="Times New Roman"/>
      <family val="0"/>
      <charset val="1"/>
    </font>
    <font>
      <sz val="10"/>
      <color rgb="FF000000"/>
      <name val="Times New Roman"/>
      <family val="0"/>
      <charset val="1"/>
    </font>
    <font>
      <b val="true"/>
      <sz val="10"/>
      <color rgb="FF000000"/>
      <name val="Times New Roman"/>
      <family val="0"/>
      <charset val="1"/>
    </font>
    <font>
      <b val="true"/>
      <sz val="13"/>
      <color rgb="FF000000"/>
      <name val="Times New Roman"/>
      <family val="0"/>
      <charset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6"/>
      <color rgb="FF000000"/>
      <name val="Times New Roman"/>
      <family val="0"/>
      <charset val="1"/>
    </font>
    <font>
      <b val="true"/>
      <sz val="11"/>
      <color rgb="FF000000"/>
      <name val="Times New Roman"/>
      <family val="0"/>
      <charset val="1"/>
    </font>
    <font>
      <sz val="11"/>
      <color rgb="FF000000"/>
      <name val="Times New Roman"/>
      <family val="0"/>
      <charset val="1"/>
    </font>
    <font>
      <b val="true"/>
      <sz val="12"/>
      <color rgb="FF000000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D9D9D9"/>
        <bgColor rgb="FFD0CECE"/>
      </patternFill>
    </fill>
    <fill>
      <patternFill patternType="solid">
        <fgColor rgb="FFD0CECE"/>
        <bgColor rgb="FFD9D9D9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5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3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E2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K17" activeCellId="0" sqref="K17"/>
    </sheetView>
  </sheetViews>
  <sheetFormatPr defaultColWidth="10.8203125" defaultRowHeight="15.75" zeroHeight="false" outlineLevelRow="0" outlineLevelCol="0"/>
  <cols>
    <col collapsed="false" customWidth="false" hidden="false" outlineLevel="0" max="1" min="1" style="1" width="10.83"/>
    <col collapsed="false" customWidth="true" hidden="false" outlineLevel="0" max="2" min="2" style="1" width="50.16"/>
    <col collapsed="false" customWidth="true" hidden="false" outlineLevel="0" max="3" min="3" style="1" width="11.67"/>
    <col collapsed="false" customWidth="true" hidden="false" outlineLevel="0" max="4" min="4" style="1" width="15.83"/>
    <col collapsed="false" customWidth="true" hidden="false" outlineLevel="0" max="5" min="5" style="1" width="16"/>
    <col collapsed="false" customWidth="false" hidden="false" outlineLevel="0" max="1024" min="6" style="1" width="10.83"/>
  </cols>
  <sheetData>
    <row r="2" customFormat="false" ht="15.75" hidden="false" customHeight="false" outlineLevel="0" collapsed="false">
      <c r="A2" s="2" t="s">
        <v>0</v>
      </c>
    </row>
    <row r="4" customFormat="false" ht="30.75" hidden="false" customHeight="true" outlineLevel="0" collapsed="false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customFormat="false" ht="16.5" hidden="false" customHeight="true" outlineLevel="0" collapsed="false">
      <c r="A5" s="4" t="s">
        <v>6</v>
      </c>
      <c r="B5" s="5" t="s">
        <v>7</v>
      </c>
      <c r="C5" s="6"/>
      <c r="D5" s="6"/>
      <c r="E5" s="6"/>
    </row>
    <row r="6" customFormat="false" ht="16.5" hidden="false" customHeight="false" outlineLevel="0" collapsed="false">
      <c r="A6" s="4"/>
      <c r="B6" s="5" t="s">
        <v>8</v>
      </c>
      <c r="C6" s="6"/>
      <c r="D6" s="6"/>
      <c r="E6" s="6"/>
    </row>
    <row r="7" customFormat="false" ht="16.5" hidden="false" customHeight="false" outlineLevel="0" collapsed="false">
      <c r="A7" s="4"/>
      <c r="B7" s="5" t="s">
        <v>9</v>
      </c>
      <c r="C7" s="6"/>
      <c r="D7" s="6"/>
      <c r="E7" s="6"/>
    </row>
    <row r="8" customFormat="false" ht="16.5" hidden="false" customHeight="false" outlineLevel="0" collapsed="false">
      <c r="A8" s="4"/>
      <c r="B8" s="5" t="s">
        <v>10</v>
      </c>
      <c r="C8" s="6"/>
      <c r="D8" s="6"/>
      <c r="E8" s="6"/>
    </row>
    <row r="9" customFormat="false" ht="16.5" hidden="false" customHeight="true" outlineLevel="0" collapsed="false">
      <c r="A9" s="7" t="s">
        <v>11</v>
      </c>
      <c r="B9" s="8" t="s">
        <v>12</v>
      </c>
      <c r="C9" s="7"/>
      <c r="D9" s="7"/>
      <c r="E9" s="7"/>
    </row>
    <row r="10" customFormat="false" ht="16.5" hidden="false" customHeight="false" outlineLevel="0" collapsed="false">
      <c r="A10" s="7"/>
      <c r="B10" s="9" t="s">
        <v>13</v>
      </c>
      <c r="C10" s="7"/>
      <c r="D10" s="7"/>
      <c r="E10" s="7"/>
    </row>
    <row r="11" customFormat="false" ht="16.5" hidden="false" customHeight="false" outlineLevel="0" collapsed="false">
      <c r="A11" s="7"/>
      <c r="B11" s="9" t="s">
        <v>14</v>
      </c>
      <c r="C11" s="7"/>
      <c r="D11" s="7"/>
      <c r="E11" s="7"/>
    </row>
    <row r="12" customFormat="false" ht="16.5" hidden="false" customHeight="false" outlineLevel="0" collapsed="false">
      <c r="A12" s="7"/>
      <c r="B12" s="10" t="s">
        <v>15</v>
      </c>
      <c r="C12" s="7"/>
      <c r="D12" s="7"/>
      <c r="E12" s="7"/>
    </row>
    <row r="13" customFormat="false" ht="16.5" hidden="false" customHeight="true" outlineLevel="0" collapsed="false">
      <c r="A13" s="7" t="s">
        <v>16</v>
      </c>
      <c r="B13" s="8" t="s">
        <v>17</v>
      </c>
      <c r="C13" s="7"/>
      <c r="D13" s="7"/>
      <c r="E13" s="7"/>
    </row>
    <row r="14" customFormat="false" ht="16.5" hidden="false" customHeight="false" outlineLevel="0" collapsed="false">
      <c r="A14" s="7"/>
      <c r="B14" s="9" t="s">
        <v>18</v>
      </c>
      <c r="C14" s="7"/>
      <c r="D14" s="7"/>
      <c r="E14" s="7"/>
    </row>
    <row r="15" customFormat="false" ht="16.5" hidden="false" customHeight="false" outlineLevel="0" collapsed="false">
      <c r="A15" s="7"/>
      <c r="B15" s="9" t="s">
        <v>19</v>
      </c>
      <c r="C15" s="7"/>
      <c r="D15" s="7"/>
      <c r="E15" s="7"/>
    </row>
    <row r="16" customFormat="false" ht="16.5" hidden="false" customHeight="false" outlineLevel="0" collapsed="false">
      <c r="A16" s="7"/>
      <c r="B16" s="10" t="s">
        <v>20</v>
      </c>
      <c r="C16" s="7"/>
      <c r="D16" s="7"/>
      <c r="E16" s="7"/>
    </row>
    <row r="20" customFormat="false" ht="15.75" hidden="false" customHeight="false" outlineLevel="0" collapsed="false">
      <c r="A20" s="2" t="s">
        <v>21</v>
      </c>
    </row>
    <row r="22" customFormat="false" ht="33.75" hidden="false" customHeight="true" outlineLevel="0" collapsed="false">
      <c r="A22" s="3" t="s">
        <v>22</v>
      </c>
      <c r="B22" s="3" t="s">
        <v>23</v>
      </c>
      <c r="C22" s="3" t="s">
        <v>24</v>
      </c>
      <c r="D22" s="3" t="s">
        <v>25</v>
      </c>
      <c r="E22" s="3" t="s">
        <v>26</v>
      </c>
    </row>
    <row r="23" customFormat="false" ht="16.5" hidden="false" customHeight="false" outlineLevel="0" collapsed="false">
      <c r="A23" s="3"/>
      <c r="B23" s="3"/>
      <c r="C23" s="3"/>
      <c r="D23" s="3" t="s">
        <v>27</v>
      </c>
      <c r="E23" s="3"/>
    </row>
    <row r="24" customFormat="false" ht="16.5" hidden="false" customHeight="false" outlineLevel="0" collapsed="false">
      <c r="A24" s="4" t="s">
        <v>6</v>
      </c>
      <c r="B24" s="4"/>
      <c r="C24" s="4"/>
      <c r="D24" s="4"/>
      <c r="E24" s="6"/>
    </row>
    <row r="25" customFormat="false" ht="16.5" hidden="false" customHeight="false" outlineLevel="0" collapsed="false">
      <c r="A25" s="7" t="s">
        <v>11</v>
      </c>
      <c r="B25" s="7"/>
      <c r="C25" s="4"/>
      <c r="D25" s="4"/>
      <c r="E25" s="6"/>
    </row>
    <row r="26" customFormat="false" ht="16.5" hidden="false" customHeight="false" outlineLevel="0" collapsed="false">
      <c r="A26" s="7" t="s">
        <v>16</v>
      </c>
      <c r="B26" s="7"/>
      <c r="C26" s="4"/>
      <c r="D26" s="4"/>
      <c r="E26" s="6"/>
    </row>
  </sheetData>
  <mergeCells count="16">
    <mergeCell ref="A5:A8"/>
    <mergeCell ref="C5:C8"/>
    <mergeCell ref="D5:D8"/>
    <mergeCell ref="E5:E8"/>
    <mergeCell ref="A9:A12"/>
    <mergeCell ref="C9:C12"/>
    <mergeCell ref="D9:D12"/>
    <mergeCell ref="E9:E12"/>
    <mergeCell ref="A13:A16"/>
    <mergeCell ref="C13:C16"/>
    <mergeCell ref="D13:D16"/>
    <mergeCell ref="E13:E16"/>
    <mergeCell ref="A22:A23"/>
    <mergeCell ref="B22:B23"/>
    <mergeCell ref="C22:C23"/>
    <mergeCell ref="E22:E2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23"/>
  <sheetViews>
    <sheetView showFormulas="false" showGridLines="true" showRowColHeaders="true" showZeros="true" rightToLeft="false" tabSelected="false" showOutlineSymbols="true" defaultGridColor="true" view="normal" topLeftCell="A14" colorId="64" zoomScale="90" zoomScaleNormal="90" zoomScalePageLayoutView="100" workbookViewId="0">
      <selection pane="topLeft" activeCell="K17" activeCellId="0" sqref="K17"/>
    </sheetView>
  </sheetViews>
  <sheetFormatPr defaultColWidth="10.8203125" defaultRowHeight="15.75" zeroHeight="false" outlineLevelRow="0" outlineLevelCol="0"/>
  <cols>
    <col collapsed="false" customWidth="true" hidden="false" outlineLevel="0" max="1" min="1" style="1" width="35.5"/>
    <col collapsed="false" customWidth="true" hidden="false" outlineLevel="0" max="2" min="2" style="1" width="21.83"/>
    <col collapsed="false" customWidth="true" hidden="false" outlineLevel="0" max="3" min="3" style="1" width="25.5"/>
    <col collapsed="false" customWidth="true" hidden="false" outlineLevel="0" max="4" min="4" style="1" width="33.33"/>
    <col collapsed="false" customWidth="true" hidden="false" outlineLevel="0" max="5" min="5" style="1" width="21.5"/>
    <col collapsed="false" customWidth="true" hidden="false" outlineLevel="0" max="6" min="6" style="1" width="21.67"/>
    <col collapsed="false" customWidth="false" hidden="false" outlineLevel="0" max="1024" min="7" style="1" width="10.83"/>
  </cols>
  <sheetData>
    <row r="2" customFormat="false" ht="15.75" hidden="false" customHeight="false" outlineLevel="0" collapsed="false">
      <c r="A2" s="2" t="s">
        <v>28</v>
      </c>
    </row>
    <row r="4" customFormat="false" ht="16.5" hidden="false" customHeight="false" outlineLevel="0" collapsed="false">
      <c r="A4" s="3" t="s">
        <v>29</v>
      </c>
      <c r="B4" s="3" t="s">
        <v>30</v>
      </c>
      <c r="C4" s="3" t="s">
        <v>31</v>
      </c>
      <c r="D4" s="3" t="s">
        <v>32</v>
      </c>
      <c r="E4" s="3" t="s">
        <v>33</v>
      </c>
      <c r="F4" s="3" t="s">
        <v>34</v>
      </c>
    </row>
    <row r="5" customFormat="false" ht="40.5" hidden="false" customHeight="true" outlineLevel="0" collapsed="false">
      <c r="A5" s="11" t="s">
        <v>35</v>
      </c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</row>
    <row r="6" customFormat="false" ht="40.5" hidden="false" customHeight="true" outlineLevel="0" collapsed="false">
      <c r="A6" s="11" t="s">
        <v>41</v>
      </c>
      <c r="B6" s="11" t="s">
        <v>36</v>
      </c>
      <c r="C6" s="11" t="s">
        <v>37</v>
      </c>
      <c r="D6" s="11" t="s">
        <v>38</v>
      </c>
      <c r="E6" s="11"/>
      <c r="F6" s="11" t="s">
        <v>40</v>
      </c>
    </row>
    <row r="7" customFormat="false" ht="40.5" hidden="false" customHeight="true" outlineLevel="0" collapsed="false">
      <c r="A7" s="11" t="s">
        <v>41</v>
      </c>
      <c r="B7" s="11" t="s">
        <v>36</v>
      </c>
      <c r="C7" s="11" t="s">
        <v>37</v>
      </c>
      <c r="D7" s="11" t="s">
        <v>38</v>
      </c>
      <c r="E7" s="11"/>
      <c r="F7" s="11" t="s">
        <v>40</v>
      </c>
    </row>
    <row r="11" customFormat="false" ht="67.5" hidden="false" customHeight="false" outlineLevel="0" collapsed="false">
      <c r="A11" s="12" t="s">
        <v>42</v>
      </c>
    </row>
    <row r="13" customFormat="false" ht="16.5" hidden="false" customHeight="false" outlineLevel="0" collapsed="false">
      <c r="A13" s="3" t="s">
        <v>29</v>
      </c>
      <c r="B13" s="3" t="s">
        <v>30</v>
      </c>
      <c r="C13" s="3" t="s">
        <v>43</v>
      </c>
      <c r="D13" s="3" t="s">
        <v>44</v>
      </c>
      <c r="E13" s="3" t="s">
        <v>33</v>
      </c>
      <c r="F13" s="3" t="s">
        <v>45</v>
      </c>
    </row>
    <row r="14" customFormat="false" ht="36.75" hidden="false" customHeight="true" outlineLevel="0" collapsed="false">
      <c r="A14" s="11" t="s">
        <v>46</v>
      </c>
      <c r="B14" s="11" t="s">
        <v>36</v>
      </c>
      <c r="C14" s="11" t="s">
        <v>47</v>
      </c>
      <c r="D14" s="11" t="s">
        <v>48</v>
      </c>
      <c r="E14" s="11"/>
      <c r="F14" s="11" t="s">
        <v>40</v>
      </c>
    </row>
    <row r="15" customFormat="false" ht="36.75" hidden="false" customHeight="true" outlineLevel="0" collapsed="false">
      <c r="A15" s="11" t="s">
        <v>46</v>
      </c>
      <c r="B15" s="11" t="s">
        <v>36</v>
      </c>
      <c r="C15" s="11" t="s">
        <v>47</v>
      </c>
      <c r="D15" s="11" t="s">
        <v>48</v>
      </c>
      <c r="E15" s="13"/>
      <c r="F15" s="11" t="s">
        <v>40</v>
      </c>
    </row>
    <row r="19" customFormat="false" ht="15.75" hidden="false" customHeight="false" outlineLevel="0" collapsed="false">
      <c r="A19" s="2" t="s">
        <v>49</v>
      </c>
    </row>
    <row r="21" customFormat="false" ht="16.5" hidden="false" customHeight="false" outlineLevel="0" collapsed="false">
      <c r="A21" s="3" t="s">
        <v>29</v>
      </c>
      <c r="B21" s="3" t="s">
        <v>30</v>
      </c>
      <c r="C21" s="3" t="s">
        <v>43</v>
      </c>
      <c r="D21" s="3" t="s">
        <v>33</v>
      </c>
      <c r="E21" s="3" t="s">
        <v>34</v>
      </c>
    </row>
    <row r="22" customFormat="false" ht="30" hidden="false" customHeight="false" outlineLevel="0" collapsed="false">
      <c r="A22" s="11" t="s">
        <v>50</v>
      </c>
      <c r="B22" s="11" t="s">
        <v>36</v>
      </c>
      <c r="C22" s="11" t="s">
        <v>51</v>
      </c>
      <c r="D22" s="11"/>
      <c r="E22" s="11" t="s">
        <v>40</v>
      </c>
    </row>
    <row r="23" customFormat="false" ht="30" hidden="false" customHeight="false" outlineLevel="0" collapsed="false">
      <c r="A23" s="11" t="s">
        <v>52</v>
      </c>
      <c r="B23" s="11" t="s">
        <v>36</v>
      </c>
      <c r="C23" s="11" t="s">
        <v>51</v>
      </c>
      <c r="D23" s="13"/>
      <c r="E23" s="11" t="s">
        <v>40</v>
      </c>
    </row>
  </sheetData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L1048576"/>
  <sheetViews>
    <sheetView showFormulas="false" showGridLines="true" showRowColHeaders="true" showZeros="true" rightToLeft="false" tabSelected="true" showOutlineSymbols="true" defaultGridColor="true" view="normal" topLeftCell="A43" colorId="64" zoomScale="90" zoomScaleNormal="90" zoomScalePageLayoutView="100" workbookViewId="0">
      <selection pane="topLeft" activeCell="C64" activeCellId="0" sqref="C64"/>
    </sheetView>
  </sheetViews>
  <sheetFormatPr defaultColWidth="10.8203125" defaultRowHeight="15.75" zeroHeight="false" outlineLevelRow="0" outlineLevelCol="0"/>
  <cols>
    <col collapsed="false" customWidth="true" hidden="false" outlineLevel="0" max="1" min="1" style="1" width="2.33"/>
    <col collapsed="false" customWidth="false" hidden="false" outlineLevel="0" max="2" min="2" style="1" width="10.83"/>
    <col collapsed="false" customWidth="true" hidden="false" outlineLevel="0" max="3" min="3" style="1" width="59.17"/>
    <col collapsed="false" customWidth="true" hidden="false" outlineLevel="0" max="4" min="4" style="1" width="17.01"/>
    <col collapsed="false" customWidth="false" hidden="false" outlineLevel="0" max="5" min="5" style="1" width="10.83"/>
    <col collapsed="false" customWidth="true" hidden="false" outlineLevel="0" max="6" min="6" style="1" width="11.83"/>
    <col collapsed="false" customWidth="true" hidden="false" outlineLevel="0" max="7" min="7" style="1" width="14.83"/>
    <col collapsed="false" customWidth="true" hidden="false" outlineLevel="0" max="8" min="8" style="1" width="20.83"/>
    <col collapsed="false" customWidth="false" hidden="false" outlineLevel="0" max="1024" min="9" style="1" width="10.83"/>
  </cols>
  <sheetData>
    <row r="2" customFormat="false" ht="16.5" hidden="false" customHeight="false" outlineLevel="0" collapsed="false">
      <c r="B2" s="14" t="s">
        <v>53</v>
      </c>
      <c r="C2" s="14"/>
      <c r="D2" s="14"/>
      <c r="E2" s="14"/>
      <c r="F2" s="14"/>
      <c r="G2" s="14"/>
    </row>
    <row r="3" customFormat="false" ht="15.75" hidden="false" customHeight="true" outlineLevel="0" collapsed="false">
      <c r="B3" s="15" t="s">
        <v>54</v>
      </c>
      <c r="C3" s="15"/>
      <c r="D3" s="15"/>
      <c r="E3" s="15"/>
      <c r="F3" s="15"/>
      <c r="G3" s="15"/>
    </row>
    <row r="4" customFormat="false" ht="15.75" hidden="false" customHeight="false" outlineLevel="0" collapsed="false">
      <c r="B4" s="15"/>
      <c r="C4" s="15"/>
      <c r="D4" s="15"/>
      <c r="E4" s="15"/>
      <c r="F4" s="15"/>
      <c r="G4" s="15"/>
    </row>
    <row r="5" customFormat="false" ht="15.75" hidden="false" customHeight="false" outlineLevel="0" collapsed="false">
      <c r="B5" s="16"/>
      <c r="C5" s="16"/>
      <c r="D5" s="16"/>
      <c r="E5" s="16"/>
      <c r="F5" s="16"/>
      <c r="G5" s="16"/>
    </row>
    <row r="6" customFormat="false" ht="15.75" hidden="false" customHeight="true" outlineLevel="0" collapsed="false">
      <c r="B6" s="17" t="s">
        <v>55</v>
      </c>
      <c r="C6" s="17"/>
      <c r="D6" s="17"/>
      <c r="E6" s="17"/>
      <c r="F6" s="17"/>
      <c r="G6" s="17"/>
    </row>
    <row r="8" customFormat="false" ht="18" hidden="false" customHeight="true" outlineLevel="0" collapsed="false">
      <c r="B8" s="18"/>
      <c r="C8" s="18" t="s">
        <v>56</v>
      </c>
      <c r="D8" s="18"/>
      <c r="E8" s="18"/>
      <c r="F8" s="18"/>
      <c r="G8" s="18"/>
    </row>
    <row r="9" customFormat="false" ht="27" hidden="false" customHeight="true" outlineLevel="0" collapsed="false">
      <c r="B9" s="18" t="s">
        <v>57</v>
      </c>
      <c r="C9" s="18" t="s">
        <v>58</v>
      </c>
      <c r="D9" s="18" t="s">
        <v>59</v>
      </c>
      <c r="E9" s="18" t="s">
        <v>60</v>
      </c>
      <c r="F9" s="18" t="s">
        <v>61</v>
      </c>
      <c r="G9" s="18" t="s">
        <v>62</v>
      </c>
    </row>
    <row r="10" customFormat="false" ht="18" hidden="false" customHeight="true" outlineLevel="0" collapsed="false">
      <c r="B10" s="19" t="n">
        <v>1</v>
      </c>
      <c r="C10" s="20" t="s">
        <v>63</v>
      </c>
      <c r="D10" s="20"/>
      <c r="E10" s="20"/>
      <c r="F10" s="20"/>
      <c r="G10" s="21" t="n">
        <f aca="false">SUM(G11:G12)</f>
        <v>2000</v>
      </c>
    </row>
    <row r="11" customFormat="false" ht="18" hidden="false" customHeight="true" outlineLevel="0" collapsed="false">
      <c r="B11" s="22" t="s">
        <v>64</v>
      </c>
      <c r="C11" s="23" t="s">
        <v>65</v>
      </c>
      <c r="D11" s="22" t="s">
        <v>66</v>
      </c>
      <c r="E11" s="24" t="n">
        <v>10</v>
      </c>
      <c r="F11" s="25" t="n">
        <v>100</v>
      </c>
      <c r="G11" s="25" t="n">
        <f aca="false">E11*F11</f>
        <v>1000</v>
      </c>
    </row>
    <row r="12" customFormat="false" ht="18" hidden="false" customHeight="true" outlineLevel="0" collapsed="false">
      <c r="B12" s="22" t="s">
        <v>67</v>
      </c>
      <c r="C12" s="23" t="s">
        <v>68</v>
      </c>
      <c r="D12" s="22" t="s">
        <v>69</v>
      </c>
      <c r="E12" s="24" t="n">
        <v>10</v>
      </c>
      <c r="F12" s="25" t="n">
        <v>100</v>
      </c>
      <c r="G12" s="25" t="n">
        <f aca="false">E12*F12</f>
        <v>1000</v>
      </c>
    </row>
    <row r="13" customFormat="false" ht="18" hidden="false" customHeight="true" outlineLevel="0" collapsed="false">
      <c r="B13" s="19" t="n">
        <v>2</v>
      </c>
      <c r="C13" s="26" t="s">
        <v>70</v>
      </c>
      <c r="D13" s="26"/>
      <c r="E13" s="26"/>
      <c r="F13" s="26"/>
      <c r="G13" s="21" t="n">
        <f aca="false">SUM(G14:G15)</f>
        <v>2000</v>
      </c>
    </row>
    <row r="14" customFormat="false" ht="18" hidden="false" customHeight="true" outlineLevel="0" collapsed="false">
      <c r="B14" s="22" t="s">
        <v>71</v>
      </c>
      <c r="C14" s="23" t="s">
        <v>72</v>
      </c>
      <c r="D14" s="22" t="s">
        <v>73</v>
      </c>
      <c r="E14" s="24" t="n">
        <v>10</v>
      </c>
      <c r="F14" s="25" t="n">
        <v>100</v>
      </c>
      <c r="G14" s="25" t="n">
        <f aca="false">E14*F14</f>
        <v>1000</v>
      </c>
    </row>
    <row r="15" customFormat="false" ht="18" hidden="false" customHeight="true" outlineLevel="0" collapsed="false">
      <c r="B15" s="22" t="s">
        <v>74</v>
      </c>
      <c r="C15" s="23" t="s">
        <v>75</v>
      </c>
      <c r="D15" s="22" t="s">
        <v>73</v>
      </c>
      <c r="E15" s="24" t="n">
        <v>10</v>
      </c>
      <c r="F15" s="25" t="n">
        <v>100</v>
      </c>
      <c r="G15" s="25" t="n">
        <f aca="false">E15*F15</f>
        <v>1000</v>
      </c>
    </row>
    <row r="16" customFormat="false" ht="18" hidden="false" customHeight="true" outlineLevel="0" collapsed="false">
      <c r="B16" s="19" t="n">
        <v>3</v>
      </c>
      <c r="C16" s="26" t="s">
        <v>76</v>
      </c>
      <c r="D16" s="26"/>
      <c r="E16" s="26"/>
      <c r="F16" s="26"/>
      <c r="G16" s="21" t="n">
        <f aca="false">SUM(G17:G18)</f>
        <v>2000</v>
      </c>
    </row>
    <row r="17" customFormat="false" ht="18" hidden="false" customHeight="true" outlineLevel="0" collapsed="false">
      <c r="B17" s="22" t="s">
        <v>77</v>
      </c>
      <c r="C17" s="23" t="s">
        <v>72</v>
      </c>
      <c r="D17" s="22" t="s">
        <v>73</v>
      </c>
      <c r="E17" s="24" t="n">
        <v>10</v>
      </c>
      <c r="F17" s="25" t="n">
        <v>100</v>
      </c>
      <c r="G17" s="25" t="n">
        <f aca="false">E17*F17</f>
        <v>1000</v>
      </c>
    </row>
    <row r="18" customFormat="false" ht="18" hidden="false" customHeight="true" outlineLevel="0" collapsed="false">
      <c r="B18" s="22" t="s">
        <v>78</v>
      </c>
      <c r="C18" s="23" t="s">
        <v>75</v>
      </c>
      <c r="D18" s="22" t="s">
        <v>73</v>
      </c>
      <c r="E18" s="24" t="n">
        <v>10</v>
      </c>
      <c r="F18" s="25" t="n">
        <v>100</v>
      </c>
      <c r="G18" s="25" t="n">
        <f aca="false">E18*F18</f>
        <v>1000</v>
      </c>
    </row>
    <row r="19" customFormat="false" ht="18" hidden="false" customHeight="true" outlineLevel="0" collapsed="false">
      <c r="B19" s="19" t="n">
        <v>4</v>
      </c>
      <c r="C19" s="26" t="s">
        <v>79</v>
      </c>
      <c r="D19" s="26"/>
      <c r="E19" s="26"/>
      <c r="F19" s="26"/>
      <c r="G19" s="21" t="n">
        <f aca="false">SUM(G20:G21)</f>
        <v>2000</v>
      </c>
    </row>
    <row r="20" customFormat="false" ht="18" hidden="false" customHeight="true" outlineLevel="0" collapsed="false">
      <c r="B20" s="22" t="s">
        <v>80</v>
      </c>
      <c r="C20" s="23" t="s">
        <v>65</v>
      </c>
      <c r="D20" s="22" t="s">
        <v>73</v>
      </c>
      <c r="E20" s="24" t="n">
        <v>10</v>
      </c>
      <c r="F20" s="25" t="n">
        <v>100</v>
      </c>
      <c r="G20" s="25" t="n">
        <f aca="false">E20*F20</f>
        <v>1000</v>
      </c>
    </row>
    <row r="21" customFormat="false" ht="18" hidden="false" customHeight="true" outlineLevel="0" collapsed="false">
      <c r="B21" s="22" t="s">
        <v>81</v>
      </c>
      <c r="C21" s="23" t="s">
        <v>68</v>
      </c>
      <c r="D21" s="22" t="s">
        <v>82</v>
      </c>
      <c r="E21" s="24" t="n">
        <v>10</v>
      </c>
      <c r="F21" s="25" t="n">
        <v>100</v>
      </c>
      <c r="G21" s="25" t="n">
        <f aca="false">E21*F21</f>
        <v>1000</v>
      </c>
    </row>
    <row r="22" customFormat="false" ht="18" hidden="false" customHeight="true" outlineLevel="0" collapsed="false">
      <c r="B22" s="19" t="n">
        <v>5</v>
      </c>
      <c r="C22" s="26" t="s">
        <v>83</v>
      </c>
      <c r="D22" s="26"/>
      <c r="E22" s="26"/>
      <c r="F22" s="26"/>
      <c r="G22" s="21" t="n">
        <f aca="false">SUM(G23:G24)</f>
        <v>2000</v>
      </c>
    </row>
    <row r="23" customFormat="false" ht="18" hidden="false" customHeight="true" outlineLevel="0" collapsed="false">
      <c r="B23" s="22" t="s">
        <v>84</v>
      </c>
      <c r="C23" s="23" t="s">
        <v>65</v>
      </c>
      <c r="D23" s="22" t="s">
        <v>85</v>
      </c>
      <c r="E23" s="24" t="n">
        <v>10</v>
      </c>
      <c r="F23" s="25" t="n">
        <v>100</v>
      </c>
      <c r="G23" s="25" t="n">
        <f aca="false">E23*F23</f>
        <v>1000</v>
      </c>
    </row>
    <row r="24" customFormat="false" ht="18" hidden="false" customHeight="true" outlineLevel="0" collapsed="false">
      <c r="B24" s="22" t="s">
        <v>86</v>
      </c>
      <c r="C24" s="23" t="s">
        <v>68</v>
      </c>
      <c r="D24" s="22" t="s">
        <v>85</v>
      </c>
      <c r="E24" s="24" t="n">
        <v>10</v>
      </c>
      <c r="F24" s="25" t="n">
        <v>100</v>
      </c>
      <c r="G24" s="25" t="n">
        <f aca="false">E24*F24</f>
        <v>1000</v>
      </c>
    </row>
    <row r="25" customFormat="false" ht="18" hidden="false" customHeight="true" outlineLevel="0" collapsed="false">
      <c r="B25" s="19" t="n">
        <v>6</v>
      </c>
      <c r="C25" s="26" t="s">
        <v>87</v>
      </c>
      <c r="D25" s="26"/>
      <c r="E25" s="26"/>
      <c r="F25" s="26"/>
      <c r="G25" s="21" t="n">
        <f aca="false">SUM(G26:G27)</f>
        <v>2000</v>
      </c>
    </row>
    <row r="26" customFormat="false" ht="18" hidden="false" customHeight="true" outlineLevel="0" collapsed="false">
      <c r="B26" s="22" t="s">
        <v>88</v>
      </c>
      <c r="C26" s="23" t="s">
        <v>65</v>
      </c>
      <c r="D26" s="22" t="s">
        <v>69</v>
      </c>
      <c r="E26" s="24" t="n">
        <v>10</v>
      </c>
      <c r="F26" s="25" t="n">
        <v>100</v>
      </c>
      <c r="G26" s="25" t="n">
        <f aca="false">E26*F26</f>
        <v>1000</v>
      </c>
    </row>
    <row r="27" customFormat="false" ht="18" hidden="false" customHeight="true" outlineLevel="0" collapsed="false">
      <c r="B27" s="22" t="s">
        <v>89</v>
      </c>
      <c r="C27" s="23" t="s">
        <v>68</v>
      </c>
      <c r="D27" s="22" t="s">
        <v>69</v>
      </c>
      <c r="E27" s="24" t="n">
        <v>10</v>
      </c>
      <c r="F27" s="25" t="n">
        <v>100</v>
      </c>
      <c r="G27" s="25" t="n">
        <f aca="false">E27*F27</f>
        <v>1000</v>
      </c>
    </row>
    <row r="28" customFormat="false" ht="18" hidden="false" customHeight="true" outlineLevel="0" collapsed="false">
      <c r="B28" s="22"/>
      <c r="C28" s="23"/>
      <c r="D28" s="22"/>
      <c r="E28" s="22"/>
      <c r="F28" s="22"/>
      <c r="G28" s="22"/>
    </row>
    <row r="29" customFormat="false" ht="18" hidden="false" customHeight="true" outlineLevel="0" collapsed="false">
      <c r="B29" s="18"/>
      <c r="C29" s="27" t="s">
        <v>90</v>
      </c>
      <c r="D29" s="27"/>
      <c r="E29" s="27"/>
      <c r="F29" s="27"/>
      <c r="G29" s="28" t="n">
        <f aca="false">G10+G13+G16+G19+G22+G25</f>
        <v>12000</v>
      </c>
    </row>
    <row r="30" customFormat="false" ht="18" hidden="false" customHeight="true" outlineLevel="0" collapsed="false">
      <c r="B30" s="29"/>
      <c r="C30" s="29"/>
      <c r="D30" s="29"/>
      <c r="E30" s="29"/>
      <c r="F30" s="29"/>
      <c r="G30" s="29"/>
    </row>
    <row r="31" customFormat="false" ht="18" hidden="false" customHeight="true" outlineLevel="0" collapsed="false">
      <c r="B31" s="30"/>
      <c r="C31" s="30" t="s">
        <v>91</v>
      </c>
      <c r="D31" s="30"/>
      <c r="E31" s="30"/>
      <c r="F31" s="30"/>
      <c r="G31" s="30"/>
    </row>
    <row r="32" customFormat="false" ht="30.75" hidden="false" customHeight="true" outlineLevel="0" collapsed="false">
      <c r="B32" s="30" t="s">
        <v>57</v>
      </c>
      <c r="C32" s="30" t="s">
        <v>58</v>
      </c>
      <c r="D32" s="30" t="s">
        <v>59</v>
      </c>
      <c r="E32" s="30" t="s">
        <v>60</v>
      </c>
      <c r="F32" s="18" t="s">
        <v>61</v>
      </c>
      <c r="G32" s="18" t="s">
        <v>62</v>
      </c>
    </row>
    <row r="33" customFormat="false" ht="18" hidden="false" customHeight="true" outlineLevel="0" collapsed="false">
      <c r="B33" s="19" t="n">
        <v>7</v>
      </c>
      <c r="C33" s="26" t="s">
        <v>92</v>
      </c>
      <c r="D33" s="26"/>
      <c r="E33" s="26"/>
      <c r="F33" s="26"/>
      <c r="G33" s="21" t="n">
        <f aca="false">SUM(G34:G37)</f>
        <v>236000</v>
      </c>
    </row>
    <row r="34" customFormat="false" ht="18" hidden="false" customHeight="true" outlineLevel="0" collapsed="false">
      <c r="B34" s="22" t="s">
        <v>93</v>
      </c>
      <c r="C34" s="23" t="s">
        <v>94</v>
      </c>
      <c r="D34" s="22" t="s">
        <v>66</v>
      </c>
      <c r="E34" s="24" t="n">
        <v>24</v>
      </c>
      <c r="F34" s="25" t="n">
        <v>5000</v>
      </c>
      <c r="G34" s="25" t="n">
        <f aca="false">E34*F34</f>
        <v>120000</v>
      </c>
    </row>
    <row r="35" customFormat="false" ht="18" hidden="false" customHeight="true" outlineLevel="0" collapsed="false">
      <c r="B35" s="22" t="s">
        <v>95</v>
      </c>
      <c r="C35" s="23" t="s">
        <v>96</v>
      </c>
      <c r="D35" s="22" t="s">
        <v>66</v>
      </c>
      <c r="E35" s="24" t="n">
        <v>18</v>
      </c>
      <c r="F35" s="25" t="n">
        <v>4000</v>
      </c>
      <c r="G35" s="25" t="n">
        <f aca="false">E35*F35</f>
        <v>72000</v>
      </c>
    </row>
    <row r="36" customFormat="false" ht="18" hidden="false" customHeight="true" outlineLevel="0" collapsed="false">
      <c r="B36" s="22" t="s">
        <v>97</v>
      </c>
      <c r="C36" s="23" t="s">
        <v>98</v>
      </c>
      <c r="D36" s="22" t="s">
        <v>66</v>
      </c>
      <c r="E36" s="24" t="n">
        <v>12</v>
      </c>
      <c r="F36" s="25" t="n">
        <v>3000</v>
      </c>
      <c r="G36" s="25" t="n">
        <f aca="false">E36*F36</f>
        <v>36000</v>
      </c>
    </row>
    <row r="37" customFormat="false" ht="18" hidden="false" customHeight="true" outlineLevel="0" collapsed="false">
      <c r="B37" s="22" t="s">
        <v>99</v>
      </c>
      <c r="C37" s="23" t="s">
        <v>98</v>
      </c>
      <c r="D37" s="22" t="s">
        <v>66</v>
      </c>
      <c r="E37" s="24" t="n">
        <v>10</v>
      </c>
      <c r="F37" s="25" t="n">
        <v>800</v>
      </c>
      <c r="G37" s="25" t="n">
        <f aca="false">E37*F37</f>
        <v>8000</v>
      </c>
    </row>
    <row r="38" customFormat="false" ht="18" hidden="false" customHeight="true" outlineLevel="0" collapsed="false">
      <c r="B38" s="31"/>
      <c r="C38" s="27" t="s">
        <v>100</v>
      </c>
      <c r="D38" s="27"/>
      <c r="E38" s="27"/>
      <c r="F38" s="27"/>
      <c r="G38" s="28" t="n">
        <f aca="false">G29+G33</f>
        <v>248000</v>
      </c>
      <c r="L38" s="1" t="s">
        <v>101</v>
      </c>
    </row>
    <row r="39" customFormat="false" ht="18" hidden="false" customHeight="true" outlineLevel="0" collapsed="false">
      <c r="B39" s="29"/>
      <c r="C39" s="29"/>
      <c r="D39" s="29"/>
      <c r="E39" s="29"/>
      <c r="F39" s="29"/>
      <c r="G39" s="29"/>
    </row>
    <row r="40" customFormat="false" ht="18" hidden="false" customHeight="true" outlineLevel="0" collapsed="false">
      <c r="B40" s="30"/>
      <c r="C40" s="30" t="s">
        <v>102</v>
      </c>
      <c r="D40" s="30"/>
      <c r="E40" s="30"/>
      <c r="F40" s="30"/>
      <c r="G40" s="30"/>
    </row>
    <row r="41" customFormat="false" ht="30.75" hidden="false" customHeight="true" outlineLevel="0" collapsed="false">
      <c r="B41" s="30" t="s">
        <v>57</v>
      </c>
      <c r="C41" s="30" t="s">
        <v>58</v>
      </c>
      <c r="D41" s="30" t="s">
        <v>59</v>
      </c>
      <c r="E41" s="30" t="s">
        <v>60</v>
      </c>
      <c r="F41" s="18" t="s">
        <v>61</v>
      </c>
      <c r="G41" s="18" t="s">
        <v>62</v>
      </c>
    </row>
    <row r="42" customFormat="false" ht="18" hidden="false" customHeight="true" outlineLevel="0" collapsed="false">
      <c r="B42" s="19" t="n">
        <v>8</v>
      </c>
      <c r="C42" s="26" t="s">
        <v>103</v>
      </c>
      <c r="D42" s="26"/>
      <c r="E42" s="26"/>
      <c r="F42" s="26"/>
      <c r="G42" s="21" t="n">
        <f aca="false">SUM(G43:G44)</f>
        <v>20000</v>
      </c>
    </row>
    <row r="43" customFormat="false" ht="18" hidden="false" customHeight="true" outlineLevel="0" collapsed="false">
      <c r="B43" s="22" t="s">
        <v>104</v>
      </c>
      <c r="C43" s="23" t="s">
        <v>65</v>
      </c>
      <c r="D43" s="22" t="s">
        <v>73</v>
      </c>
      <c r="E43" s="24" t="n">
        <v>10</v>
      </c>
      <c r="F43" s="25" t="n">
        <v>1000</v>
      </c>
      <c r="G43" s="25" t="n">
        <f aca="false">E43*F43</f>
        <v>10000</v>
      </c>
    </row>
    <row r="44" customFormat="false" ht="18" hidden="false" customHeight="true" outlineLevel="0" collapsed="false">
      <c r="B44" s="22" t="s">
        <v>105</v>
      </c>
      <c r="C44" s="23" t="s">
        <v>68</v>
      </c>
      <c r="D44" s="22" t="s">
        <v>73</v>
      </c>
      <c r="E44" s="24" t="n">
        <v>10</v>
      </c>
      <c r="F44" s="25" t="n">
        <v>1000</v>
      </c>
      <c r="G44" s="25" t="n">
        <f aca="false">E44*F44</f>
        <v>10000</v>
      </c>
    </row>
    <row r="45" customFormat="false" ht="18" hidden="false" customHeight="true" outlineLevel="0" collapsed="false">
      <c r="B45" s="22"/>
      <c r="C45" s="23"/>
      <c r="D45" s="22"/>
      <c r="E45" s="22"/>
      <c r="F45" s="22"/>
      <c r="G45" s="22"/>
    </row>
    <row r="46" customFormat="false" ht="18" hidden="false" customHeight="true" outlineLevel="0" collapsed="false">
      <c r="B46" s="18"/>
      <c r="C46" s="27" t="s">
        <v>106</v>
      </c>
      <c r="D46" s="27"/>
      <c r="E46" s="27"/>
      <c r="F46" s="27"/>
      <c r="G46" s="28" t="n">
        <f aca="false">G42</f>
        <v>20000</v>
      </c>
    </row>
    <row r="47" customFormat="false" ht="24" hidden="false" customHeight="true" outlineLevel="0" collapsed="false">
      <c r="B47" s="32" t="s">
        <v>107</v>
      </c>
      <c r="C47" s="32"/>
      <c r="D47" s="32"/>
      <c r="E47" s="32"/>
      <c r="F47" s="32"/>
      <c r="G47" s="33" t="n">
        <f aca="false">G38+G46</f>
        <v>268000</v>
      </c>
    </row>
    <row r="48" customFormat="false" ht="18" hidden="false" customHeight="true" outlineLevel="0" collapsed="false"/>
    <row r="50" customFormat="false" ht="15.75" hidden="false" customHeight="false" outlineLevel="0" collapsed="false">
      <c r="B50" s="34" t="s">
        <v>108</v>
      </c>
      <c r="C50" s="34"/>
      <c r="D50" s="34"/>
      <c r="E50" s="34"/>
      <c r="F50" s="34"/>
      <c r="G50" s="34"/>
    </row>
    <row r="52" customFormat="false" ht="26.5" hidden="false" customHeight="false" outlineLevel="0" collapsed="false">
      <c r="B52" s="35" t="s">
        <v>109</v>
      </c>
      <c r="C52" s="35" t="s">
        <v>110</v>
      </c>
      <c r="D52" s="35" t="s">
        <v>111</v>
      </c>
      <c r="E52" s="35" t="s">
        <v>112</v>
      </c>
      <c r="F52" s="35" t="s">
        <v>113</v>
      </c>
      <c r="G52" s="36"/>
    </row>
    <row r="53" customFormat="false" ht="15" hidden="false" customHeight="false" outlineLevel="0" collapsed="false">
      <c r="B53" s="37" t="s">
        <v>114</v>
      </c>
      <c r="C53" s="38"/>
      <c r="D53" s="38"/>
      <c r="E53" s="38"/>
      <c r="F53" s="37"/>
      <c r="G53" s="39"/>
    </row>
    <row r="54" customFormat="false" ht="15" hidden="false" customHeight="false" outlineLevel="0" collapsed="false">
      <c r="B54" s="37" t="s">
        <v>114</v>
      </c>
      <c r="C54" s="38"/>
      <c r="D54" s="38"/>
      <c r="E54" s="38"/>
      <c r="F54" s="37"/>
      <c r="G54" s="39"/>
    </row>
    <row r="55" customFormat="false" ht="15" hidden="false" customHeight="false" outlineLevel="0" collapsed="false">
      <c r="B55" s="37" t="s">
        <v>114</v>
      </c>
      <c r="C55" s="38"/>
      <c r="D55" s="38"/>
      <c r="E55" s="38"/>
      <c r="F55" s="37"/>
      <c r="G55" s="39"/>
    </row>
    <row r="56" customFormat="false" ht="15" hidden="false" customHeight="false" outlineLevel="0" collapsed="false">
      <c r="B56" s="35" t="s">
        <v>115</v>
      </c>
      <c r="C56" s="40" t="n">
        <f aca="false">SUM(C53:C55)</f>
        <v>0</v>
      </c>
      <c r="D56" s="40" t="n">
        <f aca="false">SUM(D53:D55)</f>
        <v>0</v>
      </c>
      <c r="E56" s="40" t="n">
        <f aca="false">SUM(E53:E55)</f>
        <v>0</v>
      </c>
      <c r="F56" s="41" t="n">
        <f aca="false">SUM(F53:F55)</f>
        <v>0</v>
      </c>
      <c r="G56" s="39"/>
    </row>
    <row r="59" customFormat="false" ht="15.75" hidden="false" customHeight="false" outlineLevel="0" collapsed="false">
      <c r="B59" s="34" t="s">
        <v>116</v>
      </c>
      <c r="C59" s="34"/>
      <c r="D59" s="34"/>
      <c r="E59" s="34"/>
      <c r="F59" s="34"/>
      <c r="G59" s="34"/>
    </row>
    <row r="61" customFormat="false" ht="18.75" hidden="false" customHeight="true" outlineLevel="0" collapsed="false">
      <c r="B61" s="42" t="s">
        <v>117</v>
      </c>
      <c r="C61" s="43" t="s">
        <v>56</v>
      </c>
      <c r="D61" s="44" t="n">
        <f aca="false">(G29)</f>
        <v>12000</v>
      </c>
    </row>
    <row r="62" customFormat="false" ht="18.75" hidden="false" customHeight="true" outlineLevel="0" collapsed="false">
      <c r="B62" s="42"/>
      <c r="C62" s="43" t="s">
        <v>91</v>
      </c>
      <c r="D62" s="44" t="n">
        <f aca="false">(G38)</f>
        <v>248000</v>
      </c>
    </row>
    <row r="63" customFormat="false" ht="18.75" hidden="false" customHeight="true" outlineLevel="0" collapsed="false">
      <c r="B63" s="42"/>
      <c r="C63" s="43" t="s">
        <v>102</v>
      </c>
      <c r="D63" s="44" t="n">
        <f aca="false">(G46)</f>
        <v>20000</v>
      </c>
    </row>
    <row r="64" customFormat="false" ht="25.7" hidden="false" customHeight="true" outlineLevel="0" collapsed="false">
      <c r="B64" s="42"/>
      <c r="C64" s="45" t="s">
        <v>118</v>
      </c>
      <c r="D64" s="46" t="n">
        <f aca="false">SUM(D61:D63)</f>
        <v>280000</v>
      </c>
    </row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23">
    <mergeCell ref="B2:G2"/>
    <mergeCell ref="B3:G4"/>
    <mergeCell ref="B6:G6"/>
    <mergeCell ref="C8:G8"/>
    <mergeCell ref="C10:F10"/>
    <mergeCell ref="C13:F13"/>
    <mergeCell ref="C16:F16"/>
    <mergeCell ref="C19:F19"/>
    <mergeCell ref="C22:F22"/>
    <mergeCell ref="C25:F25"/>
    <mergeCell ref="C29:F29"/>
    <mergeCell ref="C30:F30"/>
    <mergeCell ref="C31:G31"/>
    <mergeCell ref="C33:F33"/>
    <mergeCell ref="C38:F38"/>
    <mergeCell ref="C39:F39"/>
    <mergeCell ref="C40:G40"/>
    <mergeCell ref="C42:F42"/>
    <mergeCell ref="C46:F46"/>
    <mergeCell ref="B47:F47"/>
    <mergeCell ref="B50:G50"/>
    <mergeCell ref="B59:G59"/>
    <mergeCell ref="B61:B64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388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2022-02-03T23:26:16Z</dcterms:created>
  <dc:creator>Microsoft Office User</dc:creator>
  <dc:description/>
  <dc:language>pt-BR</dc:language>
  <cp:lastModifiedBy/>
  <dcterms:modified xsi:type="dcterms:W3CDTF">2026-01-12T15:21:29Z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